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<sst xmlns="http://schemas.openxmlformats.org/spreadsheetml/2006/main" count="48" uniqueCount="26">
  <si>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</si>
  <si>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</si>
  <si>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</si>
  <si>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</si>
  <si>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</si>
  <si>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</si>
  <si>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</si>
  <si>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</si>
  <si>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</si>
  <si>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</si>
  <si>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</si>
  <si>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</si>
  <si>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</si>
  <si>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</si>
  <si>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</si>
  <si>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</si>
  <si>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</si>
  <si>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</si>
  <si>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</si>
  <si>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</si>
  <si>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</si>
  <si>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январь-февраль 2022 года</t>
  </si>
  <si>
    <t xml:space="preserve"> январь-февраль 2021 года</t>
  </si>
  <si>
    <t>январь-февраль 2022 года</t>
  </si>
  <si>
    <t>февраль 2021 года</t>
  </si>
  <si>
    <t>февраль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</si>
</sst>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3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10.25390625" style="0" customWidth="1"/>
    <col min="12" max="12" width="10.625" style="0" bestFit="1" customWidth="1"/>
    <col min="13" max="13" width="9.375" style="0" bestFit="1" customWidth="1"/>
    <col min="14" max="14" width="9.375" style="0" customWidth="1"/>
  </cols>
  <sheetData>
    <row r="1" spans="1:10" ht="12.75">
      <c r="A1" s="1"/>
      <c r="B1" s="54"/>
      <c r="C1" s="54"/>
      <c r="D1" s="54"/>
      <c r="E1" s="54"/>
      <c r="F1" s="54"/>
      <c r="G1" s="54"/>
      <c r="H1" s="54"/>
      <c r="I1" s="54"/>
      <c r="J1" s="22"/>
    </row>
    <row r="2" spans="1:10" ht="12.75">
      <c r="A2" s="2"/>
      <c r="B2" s="55" t="s">
        <v>16</v>
      </c>
      <c r="C2" s="55"/>
      <c r="D2" s="55"/>
      <c r="E2" s="55"/>
      <c r="F2" s="55"/>
      <c r="G2" s="55"/>
      <c r="H2" s="55"/>
      <c r="I2" s="55"/>
      <c r="J2" s="23"/>
    </row>
    <row r="3" spans="1:10" ht="12.75">
      <c r="A3" s="3"/>
      <c r="B3" s="47" t="s">
        <v>21</v>
      </c>
      <c r="C3" s="47"/>
      <c r="D3" s="47"/>
      <c r="E3" s="47"/>
      <c r="F3" s="47"/>
      <c r="G3" s="47"/>
      <c r="H3" s="47"/>
      <c r="I3" s="47"/>
      <c r="J3" s="21"/>
    </row>
    <row r="4" spans="1:10" ht="12.75">
      <c r="A4" s="3"/>
      <c r="B4" s="4"/>
      <c r="C4" s="6"/>
      <c r="D4" s="7"/>
      <c r="E4" s="6"/>
      <c r="F4" s="5"/>
      <c r="G4" s="56" t="s">
        <v>11</v>
      </c>
      <c r="H4" s="56"/>
      <c r="I4" s="56"/>
      <c r="J4" s="24"/>
    </row>
    <row r="5" spans="1:15" ht="12.75" customHeight="1">
      <c r="A5" s="48" t="s">
        <v>5</v>
      </c>
      <c r="B5" s="50" t="s">
        <v>7</v>
      </c>
      <c r="C5" s="52" t="s">
        <v>15</v>
      </c>
      <c r="D5" s="57" t="s">
        <v>22</v>
      </c>
      <c r="E5" s="44" t="s">
        <v>23</v>
      </c>
      <c r="F5" s="45"/>
      <c r="G5" s="45"/>
      <c r="H5" s="45"/>
      <c r="I5" s="46"/>
      <c r="J5" s="57" t="s">
        <v>24</v>
      </c>
      <c r="K5" s="44" t="s">
        <v>25</v>
      </c>
      <c r="L5" s="45"/>
      <c r="M5" s="45"/>
      <c r="N5" s="45"/>
      <c r="O5" s="46"/>
    </row>
    <row r="6" spans="1:15" ht="48">
      <c r="A6" s="49"/>
      <c r="B6" s="51"/>
      <c r="C6" s="53"/>
      <c r="D6" s="58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8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6">
        <v>447696.5</v>
      </c>
      <c r="E7" s="37">
        <v>438422.9</v>
      </c>
      <c r="F7" s="26">
        <v>497067</v>
      </c>
      <c r="G7" s="26">
        <f aca="true" t="shared" si="0" ref="G7:G12">F7/E7*100</f>
        <v>113.37614891922844</v>
      </c>
      <c r="H7" s="26">
        <f aca="true" t="shared" si="1" ref="H7:H13">F7/D7*100</f>
        <v>111.02767164809195</v>
      </c>
      <c r="I7" s="38" t="s">
        <v>10</v>
      </c>
      <c r="J7" s="36">
        <v>249345</v>
      </c>
      <c r="K7" s="37">
        <v>243108.1</v>
      </c>
      <c r="L7" s="26">
        <v>273132.9</v>
      </c>
      <c r="M7" s="27">
        <f>L7/K7*100</f>
        <v>112.35039062869564</v>
      </c>
      <c r="N7" s="27">
        <f aca="true" t="shared" si="2" ref="N7:N13">L7/J7*100</f>
        <v>109.54015520664142</v>
      </c>
      <c r="O7" s="38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69.5</v>
      </c>
      <c r="E8" s="27">
        <v>90</v>
      </c>
      <c r="F8" s="26">
        <v>89.4</v>
      </c>
      <c r="G8" s="26">
        <f t="shared" si="0"/>
        <v>99.33333333333334</v>
      </c>
      <c r="H8" s="26">
        <f t="shared" si="1"/>
        <v>128.63309352517987</v>
      </c>
      <c r="I8" s="28" t="s">
        <v>10</v>
      </c>
      <c r="J8" s="27">
        <v>28.5</v>
      </c>
      <c r="K8" s="39">
        <v>46</v>
      </c>
      <c r="L8" s="27">
        <v>38.4</v>
      </c>
      <c r="M8" s="27">
        <f>L8/K8*100</f>
        <v>83.47826086956522</v>
      </c>
      <c r="N8" s="27">
        <f t="shared" si="2"/>
        <v>134.73684210526315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0">
        <v>2147.6</v>
      </c>
      <c r="E9" s="27">
        <v>2255</v>
      </c>
      <c r="F9" s="40">
        <v>2318.3</v>
      </c>
      <c r="G9" s="30">
        <f t="shared" si="0"/>
        <v>102.80709534368071</v>
      </c>
      <c r="H9" s="30">
        <f t="shared" si="1"/>
        <v>107.94840752467871</v>
      </c>
      <c r="I9" s="28" t="s">
        <v>10</v>
      </c>
      <c r="J9" s="35">
        <v>1036</v>
      </c>
      <c r="K9" s="39">
        <v>1120</v>
      </c>
      <c r="L9" s="35">
        <v>1117.7</v>
      </c>
      <c r="M9" s="31">
        <f>L9/K9*100</f>
        <v>99.79464285714286</v>
      </c>
      <c r="N9" s="27">
        <f t="shared" si="2"/>
        <v>107.88610038610038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9">
        <v>9617399.4</v>
      </c>
      <c r="E10" s="41">
        <v>10560024</v>
      </c>
      <c r="F10" s="39">
        <v>11312114.9</v>
      </c>
      <c r="G10" s="26">
        <f t="shared" si="0"/>
        <v>107.1220567301741</v>
      </c>
      <c r="H10" s="26">
        <f t="shared" si="1"/>
        <v>117.62134886485009</v>
      </c>
      <c r="I10" s="28" t="s">
        <v>10</v>
      </c>
      <c r="J10" s="39">
        <v>4972900</v>
      </c>
      <c r="K10" s="27">
        <v>5304570</v>
      </c>
      <c r="L10" s="39">
        <v>5897476.1</v>
      </c>
      <c r="M10" s="26">
        <f>L10/K10*100</f>
        <v>111.17726978812608</v>
      </c>
      <c r="N10" s="26">
        <f t="shared" si="2"/>
        <v>118.59229222385328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2">
        <f>F11/127.1*100</f>
        <v>15175498.033044849</v>
      </c>
      <c r="E11" s="42">
        <v>16749925</v>
      </c>
      <c r="F11" s="33">
        <v>19288058</v>
      </c>
      <c r="G11" s="26">
        <f t="shared" si="0"/>
        <v>115.15310068552547</v>
      </c>
      <c r="H11" s="26">
        <f t="shared" si="1"/>
        <v>127.1</v>
      </c>
      <c r="I11" s="28" t="s">
        <v>10</v>
      </c>
      <c r="J11" s="42">
        <f>L11/166.6*100</f>
        <v>6549358.343337335</v>
      </c>
      <c r="K11" s="27">
        <v>9231694</v>
      </c>
      <c r="L11" s="33">
        <v>10911231</v>
      </c>
      <c r="M11" s="26">
        <f>L11/K11*100</f>
        <v>118.19316151510222</v>
      </c>
      <c r="N11" s="26">
        <f t="shared" si="2"/>
        <v>166.60000000000002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F12/112.4*100</f>
        <v>6412550.889679715</v>
      </c>
      <c r="E12" s="43">
        <v>7100423</v>
      </c>
      <c r="F12" s="33">
        <v>7207707.2</v>
      </c>
      <c r="G12" s="26">
        <f t="shared" si="0"/>
        <v>101.51095505155116</v>
      </c>
      <c r="H12" s="26">
        <f t="shared" si="1"/>
        <v>112.4</v>
      </c>
      <c r="I12" s="28" t="s">
        <v>10</v>
      </c>
      <c r="J12" s="33">
        <f>L12/109.3*100</f>
        <v>3250269.350411711</v>
      </c>
      <c r="K12" s="34">
        <v>3600738</v>
      </c>
      <c r="L12" s="33">
        <v>3552544.4</v>
      </c>
      <c r="M12" s="26">
        <v>81</v>
      </c>
      <c r="N12" s="26">
        <f t="shared" si="2"/>
        <v>109.3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F13/113.8*100</f>
        <v>33834.44639718805</v>
      </c>
      <c r="E13" s="26"/>
      <c r="F13" s="26">
        <v>38503.6</v>
      </c>
      <c r="G13" s="26"/>
      <c r="H13" s="26">
        <f t="shared" si="1"/>
        <v>113.80000000000001</v>
      </c>
      <c r="I13" s="28" t="s">
        <v>10</v>
      </c>
      <c r="J13" s="26">
        <f>L13/110.8*100</f>
        <v>34260.64981949459</v>
      </c>
      <c r="K13" s="26"/>
      <c r="L13" s="26">
        <v>37960.8</v>
      </c>
      <c r="M13" s="26"/>
      <c r="N13" s="26">
        <f t="shared" si="2"/>
        <v>110.79999999999998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2022-06-02T06:27:12Z</dcterms:modified>
  <cp:category/>
  <cp:version/>
  <cp:contentType/>
  <cp:contentStatus/>
</cp:coreProperties>
</file>