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00" windowWidth="23256" windowHeight="10176"/>
  </bookViews>
  <sheets>
    <sheet name="декабрь" sheetId="45" r:id="rId1"/>
  </sheets>
  <calcPr calcId="125725"/>
</workbook>
</file>

<file path=xl/calcChain.xml><?xml version="1.0" encoding="utf-8"?>
<calcChain xmlns="http://schemas.openxmlformats.org/spreadsheetml/2006/main">
  <c r="D24" i="45"/>
  <c r="C24"/>
  <c r="E23"/>
  <c r="F23"/>
  <c r="E22"/>
  <c r="F22"/>
  <c r="F21"/>
  <c r="F20"/>
  <c r="F19"/>
  <c r="E18"/>
  <c r="F16"/>
  <c r="F15"/>
  <c r="E14"/>
  <c r="F14"/>
  <c r="F13"/>
  <c r="F12"/>
  <c r="F11"/>
  <c r="F10"/>
  <c r="E9"/>
  <c r="F8"/>
  <c r="F7"/>
  <c r="E7" l="1"/>
  <c r="E13"/>
  <c r="E15"/>
  <c r="E21"/>
  <c r="E11"/>
  <c r="E24"/>
  <c r="F24"/>
  <c r="E8"/>
  <c r="F9"/>
  <c r="E10"/>
  <c r="E12"/>
  <c r="E16"/>
  <c r="E17"/>
  <c r="F18"/>
  <c r="E19"/>
  <c r="E20"/>
  <c r="F17"/>
</calcChain>
</file>

<file path=xl/sharedStrings.xml><?xml version="1.0" encoding="utf-8"?>
<sst xmlns="http://schemas.openxmlformats.org/spreadsheetml/2006/main" count="33" uniqueCount="32">
  <si>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</si>
  <si>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</si>
  <si>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</si>
  <si>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</si>
  <si>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</si>
  <si>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</si>
  <si>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</si>
  <si>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</si>
  <si>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</si>
  <si>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</si>
  <si>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</si>
  <si>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</si>
  <si>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</si>
  <si>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</si>
  <si>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</si>
  <si>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</si>
  <si>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</si>
  <si>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</si>
  <si>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</si>
  <si>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</si>
  <si>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</si>
  <si>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</si>
  <si>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</si>
  <si>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</si>
  <si>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</si>
  <si>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</si>
  <si>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</si>
  <si>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</si>
  <si>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>Факт нарастающим итогом с начала месяца</t>
  </si>
  <si>
    <t>Упрощенная система налогообложения</t>
  </si>
  <si>
    <t xml:space="preserve">Сведения о выполнении плана поступлений налогов и сборов в бюджет городского округа Саранск за декабрь 2022 года </t>
  </si>
  <si>
    <t>01.02.22, 30.04.22, 31.07.22, 31.10.22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</si>
</sst>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_р_._-;\-* #,##0.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Border="1"/>
    <xf numFmtId="0" fontId="5" fillId="2" borderId="14" xfId="0" applyFont="1" applyFill="1" applyBorder="1" applyAlignment="1">
      <alignment wrapText="1"/>
    </xf>
    <xf numFmtId="164" fontId="2" fillId="2" borderId="15" xfId="0" applyNumberFormat="1" applyFont="1" applyFill="1" applyBorder="1" applyAlignment="1">
      <alignment horizontal="center" wrapText="1"/>
    </xf>
    <xf numFmtId="165" fontId="7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wrapText="1"/>
    </xf>
    <xf numFmtId="164" fontId="7" fillId="0" borderId="3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G29" sqref="G29"/>
    </sheetView>
  </sheetViews>
  <sheetFormatPr defaultRowHeight="14.4"/>
  <cols>
    <col min="1" max="1" width="38.6640625" customWidth="1"/>
    <col min="2" max="2" width="16.5546875" style="12" customWidth="1"/>
    <col min="3" max="3" width="15" customWidth="1"/>
    <col min="4" max="4" width="14.109375" customWidth="1"/>
    <col min="5" max="5" width="12.6640625" style="12" customWidth="1"/>
    <col min="6" max="6" width="15.44140625" customWidth="1"/>
  </cols>
  <sheetData>
    <row r="1" spans="1:6" ht="18">
      <c r="A1" s="24"/>
      <c r="B1" s="24"/>
      <c r="C1" s="24"/>
    </row>
    <row r="2" spans="1:6" ht="15" customHeight="1">
      <c r="A2" s="21" t="s">
        <v>30</v>
      </c>
      <c r="B2" s="21"/>
      <c r="C2" s="21"/>
      <c r="D2" s="21"/>
      <c r="E2" s="21"/>
      <c r="F2" s="21"/>
    </row>
    <row r="3" spans="1:6" ht="22.5" customHeight="1">
      <c r="A3" s="21"/>
      <c r="B3" s="21"/>
      <c r="C3" s="21"/>
      <c r="D3" s="21"/>
      <c r="E3" s="21"/>
      <c r="F3" s="21"/>
    </row>
    <row r="4" spans="1:6" ht="18.600000000000001" thickBot="1">
      <c r="A4" s="3"/>
      <c r="B4" s="16"/>
      <c r="C4" s="18">
        <v>44927</v>
      </c>
    </row>
    <row r="5" spans="1:6" ht="15" customHeight="1">
      <c r="A5" s="25" t="s">
        <v>5</v>
      </c>
      <c r="B5" s="22" t="s">
        <v>6</v>
      </c>
      <c r="C5" s="27" t="s">
        <v>7</v>
      </c>
      <c r="D5" s="29" t="s">
        <v>28</v>
      </c>
      <c r="E5" s="22" t="s">
        <v>25</v>
      </c>
      <c r="F5" s="19" t="s">
        <v>26</v>
      </c>
    </row>
    <row r="6" spans="1:6" ht="43.5" customHeight="1" thickBot="1">
      <c r="A6" s="26"/>
      <c r="B6" s="23"/>
      <c r="C6" s="28"/>
      <c r="D6" s="30"/>
      <c r="E6" s="23"/>
      <c r="F6" s="20"/>
    </row>
    <row r="7" spans="1:6" ht="29.4">
      <c r="A7" s="1" t="s">
        <v>8</v>
      </c>
      <c r="B7" s="7" t="s">
        <v>10</v>
      </c>
      <c r="C7" s="31">
        <v>402529.3</v>
      </c>
      <c r="D7" s="32">
        <v>314382.52731000003</v>
      </c>
      <c r="E7" s="6">
        <f>IF(C7&gt;0,D7/C7*100,0)</f>
        <v>78.101774780121602</v>
      </c>
      <c r="F7" s="13">
        <f>D7-C7</f>
        <v>-88146.772689999954</v>
      </c>
    </row>
    <row r="8" spans="1:6" ht="36">
      <c r="A8" s="2" t="s">
        <v>9</v>
      </c>
      <c r="B8" s="8">
        <v>44896</v>
      </c>
      <c r="C8" s="33">
        <v>26323.8</v>
      </c>
      <c r="D8" s="34">
        <v>23513.560120000009</v>
      </c>
      <c r="E8" s="6">
        <f t="shared" ref="E8:E23" si="0">IF(C8&gt;0,D8/C8*100,0)</f>
        <v>89.324338127474036</v>
      </c>
      <c r="F8" s="13">
        <f t="shared" ref="F8:F23" si="1">D8-C8</f>
        <v>-2810.2398799999901</v>
      </c>
    </row>
    <row r="9" spans="1:6" ht="43.8">
      <c r="A9" s="2" t="s">
        <v>0</v>
      </c>
      <c r="B9" s="9" t="s">
        <v>31</v>
      </c>
      <c r="C9" s="33">
        <v>46870.2</v>
      </c>
      <c r="D9" s="34">
        <v>33940.866560000002</v>
      </c>
      <c r="E9" s="6">
        <f t="shared" si="0"/>
        <v>72.414597249425015</v>
      </c>
      <c r="F9" s="13">
        <f t="shared" si="1"/>
        <v>-12929.333439999995</v>
      </c>
    </row>
    <row r="10" spans="1:6" ht="42">
      <c r="A10" s="2" t="s">
        <v>11</v>
      </c>
      <c r="B10" s="10" t="s">
        <v>12</v>
      </c>
      <c r="C10" s="33">
        <v>0</v>
      </c>
      <c r="D10" s="34">
        <v>105.58614</v>
      </c>
      <c r="E10" s="6">
        <f t="shared" si="0"/>
        <v>0</v>
      </c>
      <c r="F10" s="13">
        <f t="shared" si="1"/>
        <v>105.58614</v>
      </c>
    </row>
    <row r="11" spans="1:6" ht="47.25" customHeight="1">
      <c r="A11" s="2" t="s">
        <v>27</v>
      </c>
      <c r="B11" s="10"/>
      <c r="C11" s="33">
        <v>3428.1</v>
      </c>
      <c r="D11" s="34">
        <v>3724.6171199999999</v>
      </c>
      <c r="E11" s="6">
        <f t="shared" si="0"/>
        <v>108.6496053207316</v>
      </c>
      <c r="F11" s="13">
        <f t="shared" si="1"/>
        <v>296.51711999999998</v>
      </c>
    </row>
    <row r="12" spans="1:6" ht="36">
      <c r="A12" s="2" t="s">
        <v>29</v>
      </c>
      <c r="B12" s="10"/>
      <c r="C12" s="33">
        <v>29605.9</v>
      </c>
      <c r="D12" s="34">
        <v>9849.9520100000009</v>
      </c>
      <c r="E12" s="6">
        <f t="shared" si="0"/>
        <v>33.270233331869662</v>
      </c>
      <c r="F12" s="13">
        <f t="shared" si="1"/>
        <v>-19755.947990000001</v>
      </c>
    </row>
    <row r="13" spans="1:6" ht="55.8">
      <c r="A13" s="2" t="s">
        <v>13</v>
      </c>
      <c r="B13" s="10" t="s">
        <v>14</v>
      </c>
      <c r="C13" s="33">
        <v>25563.7</v>
      </c>
      <c r="D13" s="34">
        <v>30316.220589999997</v>
      </c>
      <c r="E13" s="6">
        <f t="shared" si="0"/>
        <v>118.59089486263723</v>
      </c>
      <c r="F13" s="13">
        <f t="shared" si="1"/>
        <v>4752.5205899999964</v>
      </c>
    </row>
    <row r="14" spans="1:6" ht="42">
      <c r="A14" s="2" t="s">
        <v>15</v>
      </c>
      <c r="B14" s="10" t="s">
        <v>12</v>
      </c>
      <c r="C14" s="33">
        <v>28</v>
      </c>
      <c r="D14" s="34">
        <v>-0.10202000000000001</v>
      </c>
      <c r="E14" s="6">
        <f t="shared" si="0"/>
        <v>-0.36435714285714293</v>
      </c>
      <c r="F14" s="13">
        <f t="shared" si="1"/>
        <v>-28.10202</v>
      </c>
    </row>
    <row r="15" spans="1:6" ht="28.2">
      <c r="A15" s="2" t="s">
        <v>16</v>
      </c>
      <c r="B15" s="10" t="s">
        <v>17</v>
      </c>
      <c r="C15" s="33">
        <v>4929.3</v>
      </c>
      <c r="D15" s="34">
        <v>4498.8107100000007</v>
      </c>
      <c r="E15" s="6">
        <f t="shared" si="0"/>
        <v>91.266725701418068</v>
      </c>
      <c r="F15" s="13">
        <f t="shared" si="1"/>
        <v>-430.48928999999953</v>
      </c>
    </row>
    <row r="16" spans="1:6" ht="42">
      <c r="A16" s="2" t="s">
        <v>18</v>
      </c>
      <c r="B16" s="10" t="s">
        <v>19</v>
      </c>
      <c r="C16" s="33">
        <v>782.5</v>
      </c>
      <c r="D16" s="34">
        <v>-1110.6713800000002</v>
      </c>
      <c r="E16" s="6">
        <f t="shared" si="0"/>
        <v>-141.93883450479237</v>
      </c>
      <c r="F16" s="13">
        <f t="shared" si="1"/>
        <v>-1893.1713800000002</v>
      </c>
    </row>
    <row r="17" spans="1:6" ht="39" customHeight="1">
      <c r="A17" s="2" t="s">
        <v>2</v>
      </c>
      <c r="B17" s="10"/>
      <c r="C17" s="33">
        <v>6554.7</v>
      </c>
      <c r="D17" s="34">
        <v>6488.2627499999999</v>
      </c>
      <c r="E17" s="6">
        <f t="shared" si="0"/>
        <v>98.986418142706754</v>
      </c>
      <c r="F17" s="13">
        <f t="shared" si="1"/>
        <v>-66.437249999999949</v>
      </c>
    </row>
    <row r="18" spans="1:6" ht="83.4">
      <c r="A18" s="2" t="s">
        <v>1</v>
      </c>
      <c r="B18" s="10" t="s">
        <v>20</v>
      </c>
      <c r="C18" s="33">
        <v>35600</v>
      </c>
      <c r="D18" s="34">
        <v>6392.4004400000003</v>
      </c>
      <c r="E18" s="6">
        <f t="shared" si="0"/>
        <v>17.956181011235955</v>
      </c>
      <c r="F18" s="13">
        <f t="shared" si="1"/>
        <v>-29207.599559999999</v>
      </c>
    </row>
    <row r="19" spans="1:6" ht="18">
      <c r="A19" s="2" t="s">
        <v>21</v>
      </c>
      <c r="B19" s="9"/>
      <c r="C19" s="33">
        <v>3309.2</v>
      </c>
      <c r="D19" s="34">
        <v>1703.55691</v>
      </c>
      <c r="E19" s="6">
        <f t="shared" si="0"/>
        <v>51.479418288408077</v>
      </c>
      <c r="F19" s="13">
        <f t="shared" si="1"/>
        <v>-1605.6430899999998</v>
      </c>
    </row>
    <row r="20" spans="1:6" ht="18">
      <c r="A20" s="2" t="s">
        <v>3</v>
      </c>
      <c r="B20" s="11"/>
      <c r="C20" s="31">
        <v>28</v>
      </c>
      <c r="D20" s="32">
        <v>5230.7027099999996</v>
      </c>
      <c r="E20" s="6">
        <f t="shared" si="0"/>
        <v>18681.081107142854</v>
      </c>
      <c r="F20" s="13">
        <f t="shared" si="1"/>
        <v>5202.7027099999996</v>
      </c>
    </row>
    <row r="21" spans="1:6" ht="18">
      <c r="A21" s="2" t="s">
        <v>22</v>
      </c>
      <c r="B21" s="11"/>
      <c r="C21" s="33">
        <v>32454.6</v>
      </c>
      <c r="D21" s="34">
        <v>3937.2879500000004</v>
      </c>
      <c r="E21" s="6">
        <f t="shared" si="0"/>
        <v>12.131679176449566</v>
      </c>
      <c r="F21" s="13">
        <f t="shared" si="1"/>
        <v>-28517.312049999997</v>
      </c>
    </row>
    <row r="22" spans="1:6" ht="18">
      <c r="A22" s="2" t="s">
        <v>4</v>
      </c>
      <c r="B22" s="11"/>
      <c r="C22" s="33">
        <v>0</v>
      </c>
      <c r="D22" s="34">
        <v>-435.23853000000003</v>
      </c>
      <c r="E22" s="6">
        <f t="shared" si="0"/>
        <v>0</v>
      </c>
      <c r="F22" s="13">
        <f t="shared" si="1"/>
        <v>-435.23853000000003</v>
      </c>
    </row>
    <row r="23" spans="1:6" ht="18.600000000000001" thickBot="1">
      <c r="A23" s="2" t="s">
        <v>23</v>
      </c>
      <c r="B23" s="11"/>
      <c r="C23" s="33">
        <v>13561.6</v>
      </c>
      <c r="D23" s="35">
        <v>6152.65</v>
      </c>
      <c r="E23" s="6">
        <f t="shared" si="0"/>
        <v>45.368171897121279</v>
      </c>
      <c r="F23" s="13">
        <f t="shared" si="1"/>
        <v>-7408.9500000000007</v>
      </c>
    </row>
    <row r="24" spans="1:6" ht="18.600000000000001" thickBot="1">
      <c r="A24" s="4" t="s">
        <v>24</v>
      </c>
      <c r="B24" s="17"/>
      <c r="C24" s="14">
        <f>SUM(C7:C17)+C18+C19+C20+C21+C22+C23</f>
        <v>631568.89999999991</v>
      </c>
      <c r="D24" s="5">
        <f>SUM(D7:D17)+D18+D19+D20+D21+D22+D23</f>
        <v>448690.98939000012</v>
      </c>
      <c r="E24" s="5">
        <f>D24/C24*100</f>
        <v>71.04387017631808</v>
      </c>
      <c r="F24" s="15">
        <f>D24-C24</f>
        <v>-182877.91060999979</v>
      </c>
    </row>
  </sheetData>
  <mergeCells count="8">
    <mergeCell ref="F5:F6"/>
    <mergeCell ref="A2:F3"/>
    <mergeCell ref="E5:E6"/>
    <mergeCell ref="A1:C1"/>
    <mergeCell ref="A5:A6"/>
    <mergeCell ref="B5:B6"/>
    <mergeCell ref="C5:C6"/>
    <mergeCell ref="D5:D6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2018-03-06T06:20:41Z</cp:lastPrinted>
  <dcterms:created xsi:type="dcterms:W3CDTF">2011-01-17T08:47:38Z</dcterms:created>
  <dcterms:modified xsi:type="dcterms:W3CDTF">2023-01-16T11:58:36Z</dcterms:modified>
</cp:coreProperties>
</file>